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<sst xmlns="http://schemas.openxmlformats.org/spreadsheetml/2006/main" count="54" uniqueCount="29">
  <si>
    <t>附件6</t>
  </si>
  <si>
    <t>部门绩效自评结果公开汇总表</t>
  </si>
  <si>
    <t>高邑县财政局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</si>
  <si>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</si>
  <si>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</si>
  <si>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</si>
  <si>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</si>
  <si>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</si>
  <si>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</si>
  <si>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</si>
  <si>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</si>
  <si>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</si>
  <si>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业务培训费</t>
  </si>
  <si>
    <t>疫情原因培训减少</t>
  </si>
  <si>
    <t>关于拨付北京财科智合公司投融资综合咨询费</t>
  </si>
  <si>
    <t>无</t>
  </si>
  <si>
    <t>项目资金管理及绩效评价经费</t>
  </si>
  <si>
    <t>加快支付进度</t>
  </si>
  <si>
    <t>关于提前下达2020年省级农村会计人员培训</t>
  </si>
  <si>
    <t>日常公用经费</t>
  </si>
  <si>
    <t>财政管理业务费</t>
  </si>
  <si>
    <t>标准化机房建设经费</t>
  </si>
  <si>
    <t>专项资金管理及绩效评价经费</t>
  </si>
  <si>
    <t>机关及系统运行维护费</t>
  </si>
  <si>
    <t>财政改革业务费</t>
  </si>
  <si>
    <t>财政一体化平台升级改造</t>
  </si>
  <si>
    <t>关于支付土地增值税清算费用的请示</t>
  </si>
  <si>
    <t>评审费</t>
  </si>
  <si>
    <t>“六无”先进单位奖励资金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</si>
</sst>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7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3" fillId="17" borderId="9" applyNumberFormat="0" applyAlignment="0" applyProtection="0">
      <alignment vertical="center"/>
    </xf>
    <xf numFmtId="0" fontId="18" fillId="17" borderId="7" applyNumberFormat="0" applyAlignment="0" applyProtection="0">
      <alignment vertical="center"/>
    </xf>
    <xf numFmtId="0" fontId="17" fillId="16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0" applyProtection="0"/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lenovo\Desktop\2020&#37096;&#38376;&#32489;&#25928;&#33258;&#35780;&#32467;&#26524;&#20844;&#24320;&#27719;&#24635;&#34920;\&#32463;&#24314;&#20462;&#25913;&#21508;&#21333;&#20301;&#3492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年部门绩效汇总"/>
      <sheetName val="2020年部门绩效明细"/>
      <sheetName val="2020年绩效重点项目"/>
      <sheetName val="各科室汇总"/>
      <sheetName val="教科文"/>
      <sheetName val="经建科"/>
      <sheetName val="农财科"/>
      <sheetName val="社保科"/>
      <sheetName val="行政政法"/>
      <sheetName val="预算科"/>
      <sheetName val="综改办"/>
      <sheetName val="综合科"/>
    </sheetNames>
    <sheetDataSet>
      <sheetData sheetId="0" refreshError="1"/>
      <sheetData sheetId="1" refreshError="1"/>
      <sheetData sheetId="2" refreshError="1"/>
      <sheetData sheetId="3" refreshError="1">
        <row r="1229">
          <cell r="D1229" t="str">
            <v>业务培训费</v>
          </cell>
          <cell r="E1229" t="str">
            <v>本级</v>
          </cell>
          <cell r="F1229">
            <v>25</v>
          </cell>
          <cell r="G1229">
            <v>14.5927</v>
          </cell>
          <cell r="H1229">
            <v>95</v>
          </cell>
        </row>
        <row r="1230">
          <cell r="D1230" t="str">
            <v>关于拨付北京财科智合公司投融资综合咨询费</v>
          </cell>
          <cell r="E1230" t="str">
            <v>本级</v>
          </cell>
          <cell r="F1230">
            <v>258</v>
          </cell>
          <cell r="G1230">
            <v>258</v>
          </cell>
          <cell r="H1230">
            <v>93</v>
          </cell>
        </row>
        <row r="1231">
          <cell r="D1231" t="str">
            <v>项目资金管理及绩效评价经费</v>
          </cell>
          <cell r="E1231" t="str">
            <v>本级</v>
          </cell>
          <cell r="F1231">
            <v>34.91</v>
          </cell>
          <cell r="G1231">
            <v>24.502305</v>
          </cell>
          <cell r="H1231">
            <v>93</v>
          </cell>
        </row>
        <row r="1232">
          <cell r="D1232" t="str">
            <v>关于提前下达2020年省级农村会计人员培训</v>
          </cell>
          <cell r="E1232" t="str">
            <v>本级</v>
          </cell>
          <cell r="F1232">
            <v>8</v>
          </cell>
          <cell r="G1232">
            <v>8</v>
          </cell>
          <cell r="H1232">
            <v>95</v>
          </cell>
        </row>
        <row r="1233">
          <cell r="D1233" t="str">
            <v>日常公用经费</v>
          </cell>
          <cell r="E1233" t="str">
            <v>本级</v>
          </cell>
          <cell r="F1233">
            <v>13.1</v>
          </cell>
          <cell r="G1233">
            <v>12.9615</v>
          </cell>
          <cell r="H1233">
            <v>96</v>
          </cell>
        </row>
        <row r="1234">
          <cell r="D1234" t="str">
            <v>财政管理业务费</v>
          </cell>
          <cell r="E1234" t="str">
            <v>本级</v>
          </cell>
          <cell r="F1234">
            <v>19.9</v>
          </cell>
          <cell r="G1234">
            <v>19.8302</v>
          </cell>
          <cell r="H1234">
            <v>95</v>
          </cell>
        </row>
        <row r="1235">
          <cell r="D1235" t="str">
            <v>标准化机房建设经费</v>
          </cell>
          <cell r="E1235" t="str">
            <v>本级</v>
          </cell>
          <cell r="F1235">
            <v>1.2</v>
          </cell>
          <cell r="G1235">
            <v>0.9395</v>
          </cell>
          <cell r="H1235">
            <v>91</v>
          </cell>
        </row>
        <row r="1236">
          <cell r="D1236" t="str">
            <v>专项资金管理及绩效评价经费</v>
          </cell>
          <cell r="E1236" t="str">
            <v>本级</v>
          </cell>
          <cell r="F1236">
            <v>60</v>
          </cell>
          <cell r="G1236">
            <v>53.7374</v>
          </cell>
          <cell r="H1236">
            <v>91</v>
          </cell>
        </row>
        <row r="1237">
          <cell r="D1237" t="str">
            <v>机关及系统运行维护费</v>
          </cell>
          <cell r="E1237" t="str">
            <v>本级</v>
          </cell>
          <cell r="F1237">
            <v>30</v>
          </cell>
          <cell r="G1237">
            <v>26.453988</v>
          </cell>
          <cell r="H1237">
            <v>95</v>
          </cell>
        </row>
        <row r="1238">
          <cell r="D1238" t="str">
            <v>财政改革业务费</v>
          </cell>
          <cell r="E1238" t="str">
            <v>本级</v>
          </cell>
          <cell r="F1238">
            <v>30</v>
          </cell>
          <cell r="G1238">
            <v>27</v>
          </cell>
          <cell r="H1238">
            <v>93</v>
          </cell>
        </row>
        <row r="1239">
          <cell r="D1239" t="str">
            <v>财政一体化平台升级改造</v>
          </cell>
          <cell r="E1239" t="str">
            <v>本级</v>
          </cell>
          <cell r="F1239">
            <v>65</v>
          </cell>
          <cell r="G1239">
            <v>63.308496</v>
          </cell>
          <cell r="H1239">
            <v>92</v>
          </cell>
        </row>
        <row r="1240">
          <cell r="D1240" t="str">
            <v>关于支付土地增值税清算费用的请示</v>
          </cell>
          <cell r="E1240" t="str">
            <v>本级</v>
          </cell>
          <cell r="F1240">
            <v>38.72</v>
          </cell>
          <cell r="G1240">
            <v>38.71</v>
          </cell>
          <cell r="H1240">
            <v>93</v>
          </cell>
        </row>
        <row r="1241">
          <cell r="D1241" t="str">
            <v>评审费</v>
          </cell>
          <cell r="E1241" t="str">
            <v>本级</v>
          </cell>
          <cell r="F1241">
            <v>150</v>
          </cell>
          <cell r="G1241">
            <v>96.9412</v>
          </cell>
          <cell r="H1241">
            <v>96</v>
          </cell>
        </row>
        <row r="1242">
          <cell r="D1242" t="str">
            <v>“六无”先进单位奖励资金</v>
          </cell>
          <cell r="E1242" t="str">
            <v>本级</v>
          </cell>
          <cell r="F1242">
            <v>2</v>
          </cell>
          <cell r="G1242">
            <v>2</v>
          </cell>
          <cell r="H1242">
            <v>92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tabSelected="1" workbookViewId="0">
      <pane ySplit="5" topLeftCell="A6" activePane="bottomLeft" state="frozen"/>
      <selection/>
      <selection pane="bottomLeft" activeCell="D12" sqref="D12"/>
    </sheetView>
  </sheetViews>
  <sheetFormatPr defaultColWidth="8.69444444444444" defaultRowHeight="22" customHeight="1" outlineLevelCol="7"/>
  <cols>
    <col min="1" max="1" width="7.23148148148148" style="3" customWidth="1"/>
    <col min="2" max="2" width="18.537037037037" style="4" customWidth="1"/>
    <col min="3" max="3" width="17.1574074074074" style="3" customWidth="1"/>
    <col min="4" max="4" width="15.6944444444444" style="3" customWidth="1"/>
    <col min="5" max="5" width="16.537037037037" style="3" customWidth="1"/>
    <col min="6" max="6" width="16.6111111111111" style="3" customWidth="1"/>
    <col min="7" max="7" width="15.6944444444444" style="3" customWidth="1"/>
    <col min="8" max="8" width="19.537037037037" style="3" customWidth="1"/>
    <col min="9" max="9" width="10.5462962962963"/>
  </cols>
  <sheetData>
    <row r="1" customHeight="1" spans="1:2">
      <c r="A1" s="5" t="s">
        <v>0</v>
      </c>
      <c r="B1" s="5"/>
    </row>
    <row r="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customHeight="1" spans="1:8">
      <c r="A3" s="6"/>
      <c r="B3" s="7"/>
      <c r="C3" s="6"/>
      <c r="D3" s="6"/>
      <c r="E3" s="6"/>
      <c r="F3" s="6"/>
      <c r="G3" s="6"/>
      <c r="H3" s="6"/>
    </row>
    <row r="4" s="1" customFormat="1" customHeight="1" spans="1:8">
      <c r="A4" s="8" t="s">
        <v>2</v>
      </c>
      <c r="B4" s="9"/>
      <c r="C4" s="10"/>
      <c r="D4" s="10"/>
      <c r="E4" s="10"/>
      <c r="F4" s="10" t="s">
        <v>3</v>
      </c>
      <c r="G4" s="10"/>
      <c r="H4" s="10"/>
    </row>
    <row r="5" s="2" customFormat="1" ht="37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customHeight="1" spans="1:8">
      <c r="A6" s="12">
        <v>1</v>
      </c>
      <c r="B6" s="13" t="s">
        <v>12</v>
      </c>
      <c r="C6" s="14" t="s">
        <v>2</v>
      </c>
      <c r="D6" s="15">
        <f>VLOOKUP(B6,[1]各科室汇总!$D$1229:$H$1242,3,0)</f>
        <v>25</v>
      </c>
      <c r="E6" s="15">
        <f>VLOOKUP(B6,[1]各科室汇总!$D$1229:$H$1242,4,0)</f>
        <v>14.5927</v>
      </c>
      <c r="F6" s="12"/>
      <c r="G6" s="12">
        <f>VLOOKUP(B6,[1]各科室汇总!$D$1229:$H$1242,5,0)</f>
        <v>95</v>
      </c>
      <c r="H6" s="12" t="s">
        <v>13</v>
      </c>
    </row>
    <row r="7" customHeight="1" spans="1:8">
      <c r="A7" s="12">
        <v>2</v>
      </c>
      <c r="B7" s="13" t="s">
        <v>14</v>
      </c>
      <c r="C7" s="14" t="s">
        <v>2</v>
      </c>
      <c r="D7" s="15">
        <f>VLOOKUP(B7,[1]各科室汇总!$D$1229:$H$1242,3,0)</f>
        <v>258</v>
      </c>
      <c r="E7" s="15">
        <f>VLOOKUP(B7,[1]各科室汇总!$D$1229:$H$1242,4,0)</f>
        <v>258</v>
      </c>
      <c r="F7" s="12"/>
      <c r="G7" s="12">
        <f>VLOOKUP(B7,[1]各科室汇总!$D$1229:$H$1242,5,0)</f>
        <v>93</v>
      </c>
      <c r="H7" s="12" t="s">
        <v>15</v>
      </c>
    </row>
    <row r="8" customHeight="1" spans="1:8">
      <c r="A8" s="12">
        <v>3</v>
      </c>
      <c r="B8" s="13" t="s">
        <v>16</v>
      </c>
      <c r="C8" s="14" t="s">
        <v>2</v>
      </c>
      <c r="D8" s="15">
        <f>VLOOKUP(B8,[1]各科室汇总!$D$1229:$H$1242,3,0)</f>
        <v>34.91</v>
      </c>
      <c r="E8" s="15">
        <f>VLOOKUP(B8,[1]各科室汇总!$D$1229:$H$1242,4,0)</f>
        <v>24.502305</v>
      </c>
      <c r="F8" s="12"/>
      <c r="G8" s="12">
        <f>VLOOKUP(B8,[1]各科室汇总!$D$1229:$H$1242,5,0)</f>
        <v>93</v>
      </c>
      <c r="H8" s="12" t="s">
        <v>17</v>
      </c>
    </row>
    <row r="9" customHeight="1" spans="1:8">
      <c r="A9" s="12">
        <v>4</v>
      </c>
      <c r="B9" s="13" t="s">
        <v>18</v>
      </c>
      <c r="C9" s="14" t="s">
        <v>2</v>
      </c>
      <c r="D9" s="15">
        <f>VLOOKUP(B9,[1]各科室汇总!$D$1229:$H$1242,3,0)</f>
        <v>8</v>
      </c>
      <c r="E9" s="15">
        <f>VLOOKUP(B9,[1]各科室汇总!$D$1229:$H$1242,4,0)</f>
        <v>8</v>
      </c>
      <c r="F9" s="12"/>
      <c r="G9" s="12">
        <f>VLOOKUP(B9,[1]各科室汇总!$D$1229:$H$1242,5,0)</f>
        <v>95</v>
      </c>
      <c r="H9" s="12" t="s">
        <v>15</v>
      </c>
    </row>
    <row r="10" customHeight="1" spans="1:8">
      <c r="A10" s="12">
        <v>5</v>
      </c>
      <c r="B10" s="13" t="s">
        <v>19</v>
      </c>
      <c r="C10" s="14" t="s">
        <v>2</v>
      </c>
      <c r="D10" s="15">
        <v>12.96</v>
      </c>
      <c r="E10" s="15">
        <f>VLOOKUP(B10,[1]各科室汇总!$D$1229:$H$1242,4,0)</f>
        <v>12.9615</v>
      </c>
      <c r="F10" s="12"/>
      <c r="G10" s="12">
        <v>100</v>
      </c>
      <c r="H10" s="12" t="s">
        <v>15</v>
      </c>
    </row>
    <row r="11" customHeight="1" spans="1:8">
      <c r="A11" s="12">
        <v>6</v>
      </c>
      <c r="B11" s="13" t="s">
        <v>20</v>
      </c>
      <c r="C11" s="14" t="s">
        <v>2</v>
      </c>
      <c r="D11" s="15">
        <f>VLOOKUP(B11,[1]各科室汇总!$D$1229:$H$1242,3,0)</f>
        <v>19.9</v>
      </c>
      <c r="E11" s="15">
        <f>VLOOKUP(B11,[1]各科室汇总!$D$1229:$H$1242,4,0)</f>
        <v>19.8302</v>
      </c>
      <c r="F11" s="12"/>
      <c r="G11" s="12">
        <f>VLOOKUP(B11,[1]各科室汇总!$D$1229:$H$1242,5,0)</f>
        <v>95</v>
      </c>
      <c r="H11" s="12" t="s">
        <v>15</v>
      </c>
    </row>
    <row r="12" customHeight="1" spans="1:8">
      <c r="A12" s="12">
        <v>7</v>
      </c>
      <c r="B12" s="13" t="s">
        <v>21</v>
      </c>
      <c r="C12" s="14" t="s">
        <v>2</v>
      </c>
      <c r="D12" s="15">
        <f>VLOOKUP(B12,[1]各科室汇总!$D$1229:$H$1242,3,0)</f>
        <v>1.2</v>
      </c>
      <c r="E12" s="15">
        <f>VLOOKUP(B12,[1]各科室汇总!$D$1229:$H$1242,4,0)</f>
        <v>0.9395</v>
      </c>
      <c r="F12" s="12"/>
      <c r="G12" s="12">
        <f>VLOOKUP(B12,[1]各科室汇总!$D$1229:$H$1242,5,0)</f>
        <v>91</v>
      </c>
      <c r="H12" s="12" t="s">
        <v>15</v>
      </c>
    </row>
    <row r="13" customHeight="1" spans="1:8">
      <c r="A13" s="12">
        <v>8</v>
      </c>
      <c r="B13" s="13" t="s">
        <v>22</v>
      </c>
      <c r="C13" s="14" t="s">
        <v>2</v>
      </c>
      <c r="D13" s="15">
        <f>VLOOKUP(B13,[1]各科室汇总!$D$1229:$H$1242,3,0)</f>
        <v>60</v>
      </c>
      <c r="E13" s="15">
        <f>VLOOKUP(B13,[1]各科室汇总!$D$1229:$H$1242,4,0)</f>
        <v>53.7374</v>
      </c>
      <c r="F13" s="12"/>
      <c r="G13" s="12">
        <f>VLOOKUP(B13,[1]各科室汇总!$D$1229:$H$1242,5,0)</f>
        <v>91</v>
      </c>
      <c r="H13" s="12" t="s">
        <v>15</v>
      </c>
    </row>
    <row r="14" customHeight="1" spans="1:8">
      <c r="A14" s="12">
        <v>9</v>
      </c>
      <c r="B14" s="13" t="s">
        <v>23</v>
      </c>
      <c r="C14" s="14" t="s">
        <v>2</v>
      </c>
      <c r="D14" s="15">
        <f>VLOOKUP(B14,[1]各科室汇总!$D$1229:$H$1242,3,0)</f>
        <v>30</v>
      </c>
      <c r="E14" s="15">
        <f>VLOOKUP(B14,[1]各科室汇总!$D$1229:$H$1242,4,0)</f>
        <v>26.453988</v>
      </c>
      <c r="F14" s="12"/>
      <c r="G14" s="12">
        <f>VLOOKUP(B14,[1]各科室汇总!$D$1229:$H$1242,5,0)</f>
        <v>95</v>
      </c>
      <c r="H14" s="12" t="s">
        <v>15</v>
      </c>
    </row>
    <row r="15" customHeight="1" spans="1:8">
      <c r="A15" s="12">
        <v>10</v>
      </c>
      <c r="B15" s="13" t="s">
        <v>24</v>
      </c>
      <c r="C15" s="14" t="s">
        <v>2</v>
      </c>
      <c r="D15" s="15">
        <f>VLOOKUP(B15,[1]各科室汇总!$D$1229:$H$1242,3,0)</f>
        <v>30</v>
      </c>
      <c r="E15" s="15">
        <f>VLOOKUP(B15,[1]各科室汇总!$D$1229:$H$1242,4,0)</f>
        <v>27</v>
      </c>
      <c r="F15" s="12"/>
      <c r="G15" s="12">
        <f>VLOOKUP(B15,[1]各科室汇总!$D$1229:$H$1242,5,0)</f>
        <v>93</v>
      </c>
      <c r="H15" s="12" t="s">
        <v>15</v>
      </c>
    </row>
    <row r="16" customHeight="1" spans="1:8">
      <c r="A16" s="12">
        <v>11</v>
      </c>
      <c r="B16" s="13" t="s">
        <v>25</v>
      </c>
      <c r="C16" s="14" t="s">
        <v>2</v>
      </c>
      <c r="D16" s="15">
        <f>VLOOKUP(B16,[1]各科室汇总!$D$1229:$H$1242,3,0)</f>
        <v>65</v>
      </c>
      <c r="E16" s="15">
        <f>VLOOKUP(B16,[1]各科室汇总!$D$1229:$H$1242,4,0)</f>
        <v>63.308496</v>
      </c>
      <c r="F16" s="12"/>
      <c r="G16" s="12">
        <f>VLOOKUP(B16,[1]各科室汇总!$D$1229:$H$1242,5,0)</f>
        <v>92</v>
      </c>
      <c r="H16" s="12" t="s">
        <v>15</v>
      </c>
    </row>
    <row r="17" customHeight="1" spans="1:8">
      <c r="A17" s="12">
        <v>12</v>
      </c>
      <c r="B17" s="13" t="s">
        <v>26</v>
      </c>
      <c r="C17" s="14" t="s">
        <v>2</v>
      </c>
      <c r="D17" s="15">
        <f>VLOOKUP(B17,[1]各科室汇总!$D$1229:$H$1242,3,0)</f>
        <v>38.72</v>
      </c>
      <c r="E17" s="15">
        <f>VLOOKUP(B17,[1]各科室汇总!$D$1229:$H$1242,4,0)</f>
        <v>38.71</v>
      </c>
      <c r="F17" s="12"/>
      <c r="G17" s="12">
        <f>VLOOKUP(B17,[1]各科室汇总!$D$1229:$H$1242,5,0)</f>
        <v>93</v>
      </c>
      <c r="H17" s="12" t="s">
        <v>15</v>
      </c>
    </row>
    <row r="18" customHeight="1" spans="1:8">
      <c r="A18" s="12">
        <v>13</v>
      </c>
      <c r="B18" s="13" t="s">
        <v>27</v>
      </c>
      <c r="C18" s="14" t="s">
        <v>2</v>
      </c>
      <c r="D18" s="15">
        <v>96.94</v>
      </c>
      <c r="E18" s="15">
        <f>VLOOKUP(B18,[1]各科室汇总!$D$1229:$H$1242,4,0)</f>
        <v>96.9412</v>
      </c>
      <c r="F18" s="12"/>
      <c r="G18" s="12">
        <f>VLOOKUP(B18,[1]各科室汇总!$D$1229:$H$1242,5,0)</f>
        <v>96</v>
      </c>
      <c r="H18" s="12" t="s">
        <v>15</v>
      </c>
    </row>
    <row r="19" customHeight="1" spans="1:8">
      <c r="A19" s="12">
        <v>14</v>
      </c>
      <c r="B19" s="13" t="s">
        <v>28</v>
      </c>
      <c r="C19" s="14" t="s">
        <v>2</v>
      </c>
      <c r="D19" s="15">
        <f>VLOOKUP(B19,[1]各科室汇总!$D$1229:$H$1242,3,0)</f>
        <v>2</v>
      </c>
      <c r="E19" s="15">
        <f>VLOOKUP(B19,[1]各科室汇总!$D$1229:$H$1242,4,0)</f>
        <v>2</v>
      </c>
      <c r="F19" s="12"/>
      <c r="G19" s="12">
        <f>VLOOKUP(B19,[1]各科室汇总!$D$1229:$H$1242,5,0)</f>
        <v>92</v>
      </c>
      <c r="H19" s="12" t="s">
        <v>15</v>
      </c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2021-02-23T06:18:00Z</cp:lastPrinted>
  <dcterms:modified xsi:type="dcterms:W3CDTF">2021-09-10T02:49:56Z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8892232A389E4EDEBDF36B4090BE818D</vt:lpwstr>
  </property>
</Properties>
</file>