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43" windowHeight="9935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<sst xmlns="http://schemas.openxmlformats.org/spreadsheetml/2006/main" count="36" uniqueCount="24">
  <si>
    <t>附件6</t>
  </si>
  <si>
    <t>部门绩效自评结果公开汇总表</t>
  </si>
  <si>
    <t>主管部门：高邑县科学技术协会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</si>
  <si>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</si>
  <si>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</si>
  <si>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</si>
  <si>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</si>
  <si>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</si>
  <si>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</si>
  <si>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</si>
  <si>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</si>
  <si>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</si>
  <si>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2019年结转科普活动经费</t>
  </si>
  <si>
    <t>高邑县科学技术协会</t>
  </si>
  <si>
    <t>无</t>
  </si>
  <si>
    <t>老科协专项经费</t>
  </si>
  <si>
    <t>原劳动技校办公区水电费</t>
  </si>
  <si>
    <t>补充单位及办公区办公经费</t>
  </si>
  <si>
    <t>2019年结转日常公用经费</t>
  </si>
  <si>
    <t>基层科普行动计划中央补助资金（支持新时代文明实践中心全国试点县）</t>
  </si>
  <si>
    <t>结转下年支出</t>
  </si>
  <si>
    <t>提升基层科普服务能力中央奖补资金（鄗丰蔬菜）</t>
  </si>
  <si>
    <t>项目正在验收</t>
  </si>
  <si>
    <t>基层科普行动计划省级奖补资金（舜耕家庭农场）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</si>
</sst>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#,##0.00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4" fillId="14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4" borderId="3" applyNumberFormat="0" applyFon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13" borderId="7" applyNumberFormat="0" applyAlignment="0" applyProtection="0">
      <alignment vertical="center"/>
    </xf>
    <xf numFmtId="0" fontId="13" fillId="13" borderId="5" applyNumberFormat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8" fillId="0" borderId="0" applyProtection="0"/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 applyProtection="1">
      <alignment horizontal="left" vertical="center"/>
      <protection locked="0"/>
    </xf>
    <xf numFmtId="176" fontId="0" fillId="0" borderId="2" xfId="0" applyNumberFormat="1" applyBorder="1" applyAlignment="1">
      <alignment horizontal="right" vertical="center"/>
    </xf>
    <xf numFmtId="49" fontId="4" fillId="0" borderId="2" xfId="0" applyNumberFormat="1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lenovo\Desktop\2020&#37096;&#38376;&#32489;&#25928;&#33258;&#35780;&#32467;&#26524;&#20844;&#24320;&#27719;&#24635;&#34920;\&#32463;&#24314;&#20462;&#25913;&#21508;&#21333;&#20301;&#34920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0年部门绩效汇总"/>
      <sheetName val="2020年部门绩效明细"/>
      <sheetName val="2020年绩效重点项目"/>
      <sheetName val="各科室汇总"/>
      <sheetName val="教科文"/>
      <sheetName val="经建科"/>
      <sheetName val="农财科"/>
      <sheetName val="社保科"/>
      <sheetName val="行政政法"/>
      <sheetName val="预算科"/>
      <sheetName val="综改办"/>
      <sheetName val="综合科"/>
    </sheetNames>
    <sheetDataSet>
      <sheetData sheetId="0" refreshError="1"/>
      <sheetData sheetId="1" refreshError="1"/>
      <sheetData sheetId="2" refreshError="1"/>
      <sheetData sheetId="3" refreshError="1">
        <row r="379">
          <cell r="D379" t="str">
            <v>2019年结转科普活动经费</v>
          </cell>
          <cell r="E379" t="str">
            <v>本级</v>
          </cell>
          <cell r="F379">
            <v>0.66</v>
          </cell>
          <cell r="G379">
            <v>0.66</v>
          </cell>
          <cell r="H379">
            <v>83</v>
          </cell>
        </row>
        <row r="380">
          <cell r="D380" t="str">
            <v>老科协专项经费</v>
          </cell>
          <cell r="E380" t="str">
            <v>本级</v>
          </cell>
          <cell r="F380">
            <v>2</v>
          </cell>
          <cell r="G380">
            <v>2</v>
          </cell>
          <cell r="H380">
            <v>83</v>
          </cell>
        </row>
        <row r="381">
          <cell r="D381" t="str">
            <v>原劳动技校办公区水电费</v>
          </cell>
          <cell r="E381" t="str">
            <v>本级</v>
          </cell>
          <cell r="F381">
            <v>2.57</v>
          </cell>
          <cell r="G381">
            <v>2.57</v>
          </cell>
          <cell r="H381">
            <v>92</v>
          </cell>
        </row>
        <row r="382">
          <cell r="D382" t="str">
            <v>补充单位及办公区办公经费</v>
          </cell>
          <cell r="E382" t="str">
            <v>本级</v>
          </cell>
          <cell r="F382">
            <v>1</v>
          </cell>
          <cell r="G382">
            <v>1</v>
          </cell>
          <cell r="H382">
            <v>84</v>
          </cell>
        </row>
        <row r="383">
          <cell r="D383" t="str">
            <v>2019年结转日常公用经费</v>
          </cell>
          <cell r="E383" t="str">
            <v>本级</v>
          </cell>
          <cell r="F383">
            <v>0.62</v>
          </cell>
          <cell r="G383">
            <v>0.62</v>
          </cell>
          <cell r="H383">
            <v>84</v>
          </cell>
        </row>
        <row r="384">
          <cell r="D384" t="str">
            <v>提前下达2020年基层科普行动计划中央补助资金（支持新时代文明实践中心全国试点县）</v>
          </cell>
          <cell r="E384" t="str">
            <v>本级</v>
          </cell>
          <cell r="F384">
            <v>5</v>
          </cell>
        </row>
        <row r="384">
          <cell r="H384">
            <v>80</v>
          </cell>
        </row>
        <row r="385">
          <cell r="D385" t="str">
            <v>提升基层科普服务能力中央奖补资金（鄗丰蔬菜）</v>
          </cell>
          <cell r="E385" t="str">
            <v>鄗丰蔬菜</v>
          </cell>
          <cell r="F385">
            <v>7</v>
          </cell>
        </row>
        <row r="385">
          <cell r="H385">
            <v>80</v>
          </cell>
        </row>
        <row r="386">
          <cell r="D386" t="str">
            <v>基层科普行动计划省级奖补资金（舜耕家庭农场）</v>
          </cell>
          <cell r="E386" t="str">
            <v>舜耕家庭农场</v>
          </cell>
          <cell r="F386">
            <v>4</v>
          </cell>
        </row>
        <row r="386">
          <cell r="H386">
            <v>80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3"/>
  <sheetViews>
    <sheetView tabSelected="1" topLeftCell="B1" workbookViewId="0">
      <pane ySplit="5" topLeftCell="A6" activePane="bottomLeft" state="frozen"/>
      <selection/>
      <selection pane="bottomLeft" activeCell="H13" sqref="H13"/>
    </sheetView>
  </sheetViews>
  <sheetFormatPr defaultColWidth="8.69444444444444" defaultRowHeight="22" customHeight="1" outlineLevelCol="7"/>
  <cols>
    <col min="1" max="1" width="7.23148148148148" style="3" customWidth="1"/>
    <col min="2" max="2" width="39.6666666666667" style="4" customWidth="1"/>
    <col min="3" max="3" width="20.8148148148148" customWidth="1"/>
    <col min="4" max="4" width="15.6944444444444" style="3" customWidth="1"/>
    <col min="5" max="5" width="16.537037037037" style="3" customWidth="1"/>
    <col min="6" max="6" width="16.6111111111111" style="3" customWidth="1"/>
    <col min="7" max="7" width="15.6944444444444" style="3" customWidth="1"/>
    <col min="8" max="8" width="19.537037037037" style="3" customWidth="1"/>
  </cols>
  <sheetData>
    <row r="1" customHeight="1" spans="1:2">
      <c r="A1" s="5" t="s">
        <v>0</v>
      </c>
      <c r="B1" s="6"/>
    </row>
    <row r="2" customHeight="1" spans="1:8">
      <c r="A2" s="7" t="s">
        <v>1</v>
      </c>
      <c r="B2" s="8"/>
      <c r="C2" s="7"/>
      <c r="D2" s="7"/>
      <c r="E2" s="7"/>
      <c r="F2" s="7"/>
      <c r="G2" s="7"/>
      <c r="H2" s="7"/>
    </row>
    <row r="3" customHeight="1" spans="1:8">
      <c r="A3" s="7"/>
      <c r="B3" s="8"/>
      <c r="C3" s="7"/>
      <c r="D3" s="7"/>
      <c r="E3" s="7"/>
      <c r="F3" s="7"/>
      <c r="G3" s="7"/>
      <c r="H3" s="7"/>
    </row>
    <row r="4" s="1" customFormat="1" customHeight="1" spans="1:8">
      <c r="A4" s="9" t="s">
        <v>2</v>
      </c>
      <c r="B4" s="10"/>
      <c r="C4" s="11"/>
      <c r="D4" s="11"/>
      <c r="E4" s="11"/>
      <c r="F4" s="11" t="s">
        <v>3</v>
      </c>
      <c r="G4" s="11"/>
      <c r="H4" s="11"/>
    </row>
    <row r="5" s="2" customFormat="1" ht="37" customHeight="1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</row>
    <row r="6" customHeight="1" spans="1:8">
      <c r="A6" s="13">
        <v>1</v>
      </c>
      <c r="B6" s="14" t="s">
        <v>12</v>
      </c>
      <c r="C6" s="15" t="s">
        <v>13</v>
      </c>
      <c r="D6" s="16">
        <f>VLOOKUP(B6,[1]各科室汇总!$D$379:$F$386,3,0)</f>
        <v>0.66</v>
      </c>
      <c r="E6" s="16">
        <f>VLOOKUP(B6,[1]各科室汇总!$D$379:$G$386,4,0)</f>
        <v>0.66</v>
      </c>
      <c r="F6" s="13"/>
      <c r="G6" s="13">
        <f>VLOOKUP(B6,[1]各科室汇总!$D$379:$H$386,5,0)</f>
        <v>83</v>
      </c>
      <c r="H6" s="13" t="s">
        <v>14</v>
      </c>
    </row>
    <row r="7" customHeight="1" spans="1:8">
      <c r="A7" s="13">
        <v>2</v>
      </c>
      <c r="B7" s="17" t="s">
        <v>15</v>
      </c>
      <c r="C7" s="15" t="s">
        <v>13</v>
      </c>
      <c r="D7" s="16">
        <f>VLOOKUP(B7,[1]各科室汇总!$D$379:$F$386,3,0)</f>
        <v>2</v>
      </c>
      <c r="E7" s="16">
        <f>VLOOKUP(B7,[1]各科室汇总!$D$379:$G$386,4,0)</f>
        <v>2</v>
      </c>
      <c r="F7" s="13"/>
      <c r="G7" s="13">
        <f>VLOOKUP(B7,[1]各科室汇总!$D$379:$H$386,5,0)</f>
        <v>83</v>
      </c>
      <c r="H7" s="13" t="s">
        <v>14</v>
      </c>
    </row>
    <row r="8" customHeight="1" spans="1:8">
      <c r="A8" s="13">
        <v>3</v>
      </c>
      <c r="B8" s="17" t="s">
        <v>16</v>
      </c>
      <c r="C8" s="15" t="s">
        <v>13</v>
      </c>
      <c r="D8" s="16">
        <f>VLOOKUP(B8,[1]各科室汇总!$D$379:$F$386,3,0)</f>
        <v>2.57</v>
      </c>
      <c r="E8" s="16">
        <f>VLOOKUP(B8,[1]各科室汇总!$D$379:$G$386,4,0)</f>
        <v>2.57</v>
      </c>
      <c r="F8" s="13"/>
      <c r="G8" s="13">
        <f>VLOOKUP(B8,[1]各科室汇总!$D$379:$H$386,5,0)</f>
        <v>92</v>
      </c>
      <c r="H8" s="13" t="s">
        <v>14</v>
      </c>
    </row>
    <row r="9" customHeight="1" spans="1:8">
      <c r="A9" s="13">
        <v>4</v>
      </c>
      <c r="B9" s="17" t="s">
        <v>17</v>
      </c>
      <c r="C9" s="15" t="s">
        <v>13</v>
      </c>
      <c r="D9" s="16">
        <f>VLOOKUP(B9,[1]各科室汇总!$D$379:$F$386,3,0)</f>
        <v>1</v>
      </c>
      <c r="E9" s="16">
        <f>VLOOKUP(B9,[1]各科室汇总!$D$379:$G$386,4,0)</f>
        <v>1</v>
      </c>
      <c r="F9" s="13"/>
      <c r="G9" s="13">
        <f>VLOOKUP(B9,[1]各科室汇总!$D$379:$H$386,5,0)</f>
        <v>84</v>
      </c>
      <c r="H9" s="13" t="s">
        <v>14</v>
      </c>
    </row>
    <row r="10" customHeight="1" spans="1:8">
      <c r="A10" s="13">
        <v>5</v>
      </c>
      <c r="B10" s="17" t="s">
        <v>18</v>
      </c>
      <c r="C10" s="15" t="s">
        <v>13</v>
      </c>
      <c r="D10" s="16">
        <f>VLOOKUP(B10,[1]各科室汇总!$D$379:$F$386,3,0)</f>
        <v>0.62</v>
      </c>
      <c r="E10" s="16">
        <f>VLOOKUP(B10,[1]各科室汇总!$D$379:$G$386,4,0)</f>
        <v>0.62</v>
      </c>
      <c r="F10" s="13"/>
      <c r="G10" s="13">
        <f>VLOOKUP(B10,[1]各科室汇总!$D$379:$H$386,5,0)</f>
        <v>84</v>
      </c>
      <c r="H10" s="13" t="s">
        <v>14</v>
      </c>
    </row>
    <row r="11" ht="41" customHeight="1" spans="1:8">
      <c r="A11" s="13">
        <v>6</v>
      </c>
      <c r="B11" s="17" t="s">
        <v>19</v>
      </c>
      <c r="C11" s="15" t="s">
        <v>13</v>
      </c>
      <c r="D11" s="16">
        <v>5</v>
      </c>
      <c r="E11" s="16"/>
      <c r="F11" s="13"/>
      <c r="G11" s="13">
        <v>80</v>
      </c>
      <c r="H11" s="13" t="s">
        <v>20</v>
      </c>
    </row>
    <row r="12" ht="28" customHeight="1" spans="1:8">
      <c r="A12" s="13">
        <v>7</v>
      </c>
      <c r="B12" s="17" t="s">
        <v>21</v>
      </c>
      <c r="C12" s="15" t="s">
        <v>13</v>
      </c>
      <c r="D12" s="16">
        <f>VLOOKUP(B12,[1]各科室汇总!$D$379:$F$386,3,0)</f>
        <v>7</v>
      </c>
      <c r="E12" s="16"/>
      <c r="F12" s="13"/>
      <c r="G12" s="13">
        <f>VLOOKUP(B12,[1]各科室汇总!$D$379:$H$386,5,0)</f>
        <v>80</v>
      </c>
      <c r="H12" s="13" t="s">
        <v>22</v>
      </c>
    </row>
    <row r="13" ht="29" customHeight="1" spans="1:8">
      <c r="A13" s="13">
        <v>8</v>
      </c>
      <c r="B13" s="17" t="s">
        <v>23</v>
      </c>
      <c r="C13" s="15" t="s">
        <v>13</v>
      </c>
      <c r="D13" s="16">
        <f>VLOOKUP(B13,[1]各科室汇总!$D$379:$F$386,3,0)</f>
        <v>4</v>
      </c>
      <c r="E13" s="16"/>
      <c r="F13" s="13"/>
      <c r="G13" s="13">
        <f>VLOOKUP(B13,[1]各科室汇总!$D$379:$H$386,5,0)</f>
        <v>80</v>
      </c>
      <c r="H13" s="13" t="s">
        <v>22</v>
      </c>
    </row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2021-02-23T06:18:00Z</cp:lastPrinted>
  <dcterms:modified xsi:type="dcterms:W3CDTF">2021-09-10T01:51:38Z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7355FD9B4C7641638E8C117B2315D259</vt:lpwstr>
  </property>
</Properties>
</file>