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668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<sst xmlns="http://schemas.openxmlformats.org/spreadsheetml/2006/main" count="33" uniqueCount="21">
  <si>
    <t>附件6</t>
  </si>
  <si>
    <t>部门绩效自评结果公开汇总表</t>
  </si>
  <si>
    <t>主管部门：中国共产党高邑县纪律检查委员会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</si>
  <si>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</si>
  <si>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</si>
  <si>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</si>
  <si>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</si>
  <si>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</si>
  <si>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</si>
  <si>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</si>
  <si>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</si>
  <si>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</si>
  <si>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监督巡察工作经费</t>
  </si>
  <si>
    <t>中国共产党高邑县纪律检查委员会</t>
  </si>
  <si>
    <t>无</t>
  </si>
  <si>
    <t>办案经费</t>
  </si>
  <si>
    <t>机关事务管理</t>
  </si>
  <si>
    <t>反腐倡廉工作经费</t>
  </si>
  <si>
    <t>内网经费</t>
  </si>
  <si>
    <t>巡察工作经费</t>
  </si>
  <si>
    <t>日常公用经费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</si>
</sst>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,##0.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5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3" fillId="24" borderId="10" applyNumberFormat="0" applyAlignment="0" applyProtection="0">
      <alignment vertical="center"/>
    </xf>
    <xf numFmtId="0" fontId="24" fillId="24" borderId="6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6" fillId="0" borderId="0" applyProtection="0"/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left" vertical="center"/>
      <protection locked="0"/>
    </xf>
    <xf numFmtId="176" fontId="0" fillId="0" borderId="2" xfId="0" applyNumberFormat="1" applyBorder="1" applyAlignment="1">
      <alignment horizontal="right" vertical="center"/>
    </xf>
    <xf numFmtId="49" fontId="4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463;&#24314;&#20462;&#25913;&#21508;&#21333;&#20301;&#3492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年部门绩效汇总"/>
      <sheetName val="2020年部门绩效明细"/>
      <sheetName val="2020年绩效重点项目"/>
      <sheetName val="各科室汇总"/>
      <sheetName val="教科文"/>
      <sheetName val="经建科"/>
      <sheetName val="农财科"/>
      <sheetName val="社保科"/>
      <sheetName val="行政政法"/>
      <sheetName val="预算科"/>
      <sheetName val="综改办"/>
      <sheetName val="综合科"/>
    </sheetNames>
    <sheetDataSet>
      <sheetData sheetId="0"/>
      <sheetData sheetId="1"/>
      <sheetData sheetId="2"/>
      <sheetData sheetId="3">
        <row r="1213">
          <cell r="D1213" t="str">
            <v>反腐倡廉工作经费</v>
          </cell>
          <cell r="E1213" t="str">
            <v>本级</v>
          </cell>
          <cell r="F1213">
            <v>2</v>
          </cell>
          <cell r="G1213">
            <v>2</v>
          </cell>
          <cell r="H1213">
            <v>91</v>
          </cell>
        </row>
        <row r="1214">
          <cell r="D1214" t="str">
            <v>监督巡察工作经费</v>
          </cell>
          <cell r="E1214" t="str">
            <v>本级</v>
          </cell>
          <cell r="F1214">
            <v>6</v>
          </cell>
          <cell r="G1214">
            <v>6</v>
          </cell>
          <cell r="H1214">
            <v>91</v>
          </cell>
        </row>
        <row r="1215">
          <cell r="D1215" t="str">
            <v>机关事务管理</v>
          </cell>
          <cell r="E1215" t="str">
            <v>本级</v>
          </cell>
          <cell r="F1215">
            <v>31.656242</v>
          </cell>
          <cell r="G1215">
            <v>31.656242</v>
          </cell>
          <cell r="H1215">
            <v>95</v>
          </cell>
        </row>
        <row r="1216">
          <cell r="D1216" t="str">
            <v>办案经费</v>
          </cell>
          <cell r="E1216" t="str">
            <v>本级</v>
          </cell>
          <cell r="F1216">
            <v>19</v>
          </cell>
          <cell r="G1216">
            <v>19</v>
          </cell>
          <cell r="H1216">
            <v>87</v>
          </cell>
        </row>
        <row r="1217">
          <cell r="D1217" t="str">
            <v>内网经费</v>
          </cell>
          <cell r="E1217" t="str">
            <v>本级</v>
          </cell>
          <cell r="F1217">
            <v>48.485</v>
          </cell>
          <cell r="G1217">
            <v>48.485</v>
          </cell>
          <cell r="H1217">
            <v>89</v>
          </cell>
        </row>
        <row r="1218">
          <cell r="D1218" t="str">
            <v>巡察工作经费</v>
          </cell>
          <cell r="E1218" t="str">
            <v>本级</v>
          </cell>
          <cell r="F1218">
            <v>82.2164</v>
          </cell>
          <cell r="G1218">
            <v>82.2164</v>
          </cell>
          <cell r="H1218">
            <v>93</v>
          </cell>
        </row>
        <row r="1219">
          <cell r="D1219" t="str">
            <v>日常公用经费</v>
          </cell>
          <cell r="E1219" t="str">
            <v>本级</v>
          </cell>
          <cell r="F1219">
            <v>201.724052</v>
          </cell>
          <cell r="G1219">
            <v>201.724052</v>
          </cell>
          <cell r="H1219">
            <v>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tabSelected="1" workbookViewId="0">
      <pane ySplit="5" topLeftCell="A6" activePane="bottomLeft" state="frozen"/>
      <selection/>
      <selection pane="bottomLeft" activeCell="F9" sqref="F9"/>
    </sheetView>
  </sheetViews>
  <sheetFormatPr defaultColWidth="8.69090909090909" defaultRowHeight="22" customHeight="1" outlineLevelCol="7"/>
  <cols>
    <col min="1" max="1" width="7.22727272727273" style="3" customWidth="1"/>
    <col min="2" max="2" width="18.5363636363636" style="4" customWidth="1"/>
    <col min="3" max="3" width="17.1545454545455" style="3" customWidth="1"/>
    <col min="4" max="4" width="15.6909090909091" style="3" customWidth="1"/>
    <col min="5" max="5" width="16.5363636363636" style="3" customWidth="1"/>
    <col min="6" max="6" width="16.6090909090909" style="3" customWidth="1"/>
    <col min="7" max="7" width="15.6909090909091" style="3" customWidth="1"/>
    <col min="8" max="8" width="19.5363636363636" style="3" customWidth="1"/>
    <col min="9" max="9" width="10.5454545454545"/>
  </cols>
  <sheetData>
    <row r="1" customHeight="1" spans="1:2">
      <c r="A1" s="5" t="s">
        <v>0</v>
      </c>
      <c r="B1" s="5"/>
    </row>
    <row r="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customHeight="1" spans="1:8">
      <c r="A3" s="6"/>
      <c r="B3" s="7"/>
      <c r="C3" s="6"/>
      <c r="D3" s="6"/>
      <c r="E3" s="6"/>
      <c r="F3" s="6"/>
      <c r="G3" s="6"/>
      <c r="H3" s="6"/>
    </row>
    <row r="4" s="1" customFormat="1" customHeight="1" spans="1:8">
      <c r="A4" s="8" t="s">
        <v>2</v>
      </c>
      <c r="B4" s="9"/>
      <c r="C4" s="10"/>
      <c r="D4" s="10"/>
      <c r="E4" s="10"/>
      <c r="F4" s="10" t="s">
        <v>3</v>
      </c>
      <c r="G4" s="10"/>
      <c r="H4" s="10"/>
    </row>
    <row r="5" s="2" customFormat="1" ht="37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customHeight="1" spans="1:8">
      <c r="A6" s="12">
        <v>1</v>
      </c>
      <c r="B6" s="13" t="s">
        <v>12</v>
      </c>
      <c r="C6" s="14" t="s">
        <v>13</v>
      </c>
      <c r="D6" s="15">
        <f>VLOOKUP(B6,[1]各科室汇总!$D$1213:$H$1219,3,0)</f>
        <v>6</v>
      </c>
      <c r="E6" s="15">
        <f>VLOOKUP(B6,[1]各科室汇总!$D$1213:$H$1219,4,0)</f>
        <v>6</v>
      </c>
      <c r="F6" s="12"/>
      <c r="G6" s="12">
        <f>VLOOKUP(B6,[1]各科室汇总!$D$1213:$H$1219,5,0)</f>
        <v>91</v>
      </c>
      <c r="H6" s="12" t="s">
        <v>14</v>
      </c>
    </row>
    <row r="7" customHeight="1" spans="1:8">
      <c r="A7" s="12">
        <v>2</v>
      </c>
      <c r="B7" s="16" t="s">
        <v>15</v>
      </c>
      <c r="C7" s="14" t="s">
        <v>13</v>
      </c>
      <c r="D7" s="15">
        <f>VLOOKUP(B7,[1]各科室汇总!$D$1213:$H$1219,3,0)</f>
        <v>19</v>
      </c>
      <c r="E7" s="15">
        <f>VLOOKUP(B7,[1]各科室汇总!$D$1213:$H$1219,4,0)</f>
        <v>19</v>
      </c>
      <c r="F7" s="12"/>
      <c r="G7" s="12">
        <f>VLOOKUP(B7,[1]各科室汇总!$D$1213:$H$1219,5,0)</f>
        <v>87</v>
      </c>
      <c r="H7" s="12" t="s">
        <v>14</v>
      </c>
    </row>
    <row r="8" customHeight="1" spans="1:8">
      <c r="A8" s="12">
        <v>3</v>
      </c>
      <c r="B8" s="16" t="s">
        <v>16</v>
      </c>
      <c r="C8" s="14" t="s">
        <v>13</v>
      </c>
      <c r="D8" s="15">
        <f>VLOOKUP(B8,[1]各科室汇总!$D$1213:$H$1219,3,0)</f>
        <v>31.656242</v>
      </c>
      <c r="E8" s="15">
        <f>VLOOKUP(B8,[1]各科室汇总!$D$1213:$H$1219,4,0)</f>
        <v>31.656242</v>
      </c>
      <c r="F8" s="12"/>
      <c r="G8" s="12">
        <f>VLOOKUP(B8,[1]各科室汇总!$D$1213:$H$1219,5,0)</f>
        <v>95</v>
      </c>
      <c r="H8" s="12" t="s">
        <v>14</v>
      </c>
    </row>
    <row r="9" customHeight="1" spans="1:8">
      <c r="A9" s="12">
        <v>4</v>
      </c>
      <c r="B9" s="16" t="s">
        <v>17</v>
      </c>
      <c r="C9" s="14" t="s">
        <v>13</v>
      </c>
      <c r="D9" s="15">
        <f>VLOOKUP(B9,[1]各科室汇总!$D$1213:$H$1219,3,0)</f>
        <v>2</v>
      </c>
      <c r="E9" s="15">
        <f>VLOOKUP(B9,[1]各科室汇总!$D$1213:$H$1219,4,0)</f>
        <v>2</v>
      </c>
      <c r="F9" s="12"/>
      <c r="G9" s="12">
        <f>VLOOKUP(B9,[1]各科室汇总!$D$1213:$H$1219,5,0)</f>
        <v>91</v>
      </c>
      <c r="H9" s="12" t="s">
        <v>14</v>
      </c>
    </row>
    <row r="10" customHeight="1" spans="1:8">
      <c r="A10" s="12">
        <v>5</v>
      </c>
      <c r="B10" s="16" t="s">
        <v>18</v>
      </c>
      <c r="C10" s="14" t="s">
        <v>13</v>
      </c>
      <c r="D10" s="15">
        <f>VLOOKUP(B10,[1]各科室汇总!$D$1213:$H$1219,3,0)</f>
        <v>48.485</v>
      </c>
      <c r="E10" s="15">
        <f>VLOOKUP(B10,[1]各科室汇总!$D$1213:$H$1219,4,0)</f>
        <v>48.485</v>
      </c>
      <c r="F10" s="12"/>
      <c r="G10" s="12">
        <f>VLOOKUP(B10,[1]各科室汇总!$D$1213:$H$1219,5,0)</f>
        <v>89</v>
      </c>
      <c r="H10" s="12" t="s">
        <v>14</v>
      </c>
    </row>
    <row r="11" customHeight="1" spans="1:8">
      <c r="A11" s="12">
        <v>6</v>
      </c>
      <c r="B11" s="16" t="s">
        <v>19</v>
      </c>
      <c r="C11" s="14" t="s">
        <v>13</v>
      </c>
      <c r="D11" s="15">
        <f>VLOOKUP(B11,[1]各科室汇总!$D$1213:$H$1219,3,0)</f>
        <v>82.2164</v>
      </c>
      <c r="E11" s="15">
        <f>VLOOKUP(B11,[1]各科室汇总!$D$1213:$H$1219,4,0)</f>
        <v>82.2164</v>
      </c>
      <c r="F11" s="12"/>
      <c r="G11" s="12">
        <f>VLOOKUP(B11,[1]各科室汇总!$D$1213:$H$1219,5,0)</f>
        <v>93</v>
      </c>
      <c r="H11" s="12" t="s">
        <v>14</v>
      </c>
    </row>
    <row r="12" customHeight="1" spans="1:8">
      <c r="A12" s="12">
        <v>7</v>
      </c>
      <c r="B12" s="16" t="s">
        <v>20</v>
      </c>
      <c r="C12" s="14" t="s">
        <v>13</v>
      </c>
      <c r="D12" s="15">
        <f>VLOOKUP(B12,[1]各科室汇总!$D$1213:$H$1219,3,0)</f>
        <v>201.724052</v>
      </c>
      <c r="E12" s="15">
        <f>VLOOKUP(B12,[1]各科室汇总!$D$1213:$H$1219,4,0)</f>
        <v>201.724052</v>
      </c>
      <c r="F12" s="12"/>
      <c r="G12" s="12">
        <f>VLOOKUP(B12,[1]各科室汇总!$D$1213:$H$1219,5,0)</f>
        <v>91</v>
      </c>
      <c r="H12" s="12" t="s">
        <v>14</v>
      </c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妮妮</cp:lastModifiedBy>
  <dcterms:created xsi:type="dcterms:W3CDTF">2020-04-13T05:45:00Z</dcterms:created>
  <cp:lastPrinted>2021-02-23T06:18:00Z</cp:lastPrinted>
  <dcterms:modified xsi:type="dcterms:W3CDTF">2021-08-30T06:29:17Z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CEFDDF6353634D8BAED4441C201C9977</vt:lpwstr>
  </property>
</Properties>
</file>